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PREGÃO Nº 004-2026 (NOVO)\"/>
    </mc:Choice>
  </mc:AlternateContent>
  <xr:revisionPtr revIDLastSave="0" documentId="8_{F6B556C9-CDF1-44B4-8424-8AAA80D4E2D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  <sheet name="Lote-2" sheetId="2" r:id="rId2"/>
    <sheet name="Lote-3" sheetId="3" r:id="rId3"/>
    <sheet name="Lote-4" sheetId="4" r:id="rId4"/>
    <sheet name="Lote-5" sheetId="5" r:id="rId5"/>
    <sheet name="Lote-6" sheetId="6" r:id="rId6"/>
  </sheets>
  <calcPr calcId="181029"/>
</workbook>
</file>

<file path=xl/calcChain.xml><?xml version="1.0" encoding="utf-8"?>
<calcChain xmlns="http://schemas.openxmlformats.org/spreadsheetml/2006/main">
  <c r="H12" i="6" l="1"/>
  <c r="H11" i="6"/>
  <c r="H18" i="5"/>
  <c r="H17" i="5"/>
  <c r="H16" i="5"/>
  <c r="H15" i="5"/>
  <c r="H14" i="5"/>
  <c r="H13" i="5"/>
  <c r="H12" i="5"/>
  <c r="H11" i="5"/>
  <c r="H14" i="4"/>
  <c r="H13" i="4"/>
  <c r="H12" i="4"/>
  <c r="H11" i="4"/>
  <c r="H15" i="3"/>
  <c r="H14" i="3"/>
  <c r="H13" i="3"/>
  <c r="H12" i="3"/>
  <c r="H11" i="3"/>
  <c r="H21" i="2"/>
  <c r="H20" i="2"/>
  <c r="H19" i="2"/>
  <c r="H18" i="2"/>
  <c r="H17" i="2"/>
  <c r="H16" i="2"/>
  <c r="H15" i="2"/>
  <c r="H14" i="2"/>
  <c r="H13" i="2"/>
  <c r="H12" i="2"/>
  <c r="H11" i="2"/>
  <c r="H29" i="1"/>
  <c r="H28" i="1"/>
  <c r="H27" i="1"/>
  <c r="H26" i="1"/>
  <c r="H25" i="1"/>
  <c r="H24" i="1"/>
  <c r="H30" i="1" l="1"/>
</calcChain>
</file>

<file path=xl/sharedStrings.xml><?xml version="1.0" encoding="utf-8"?>
<sst xmlns="http://schemas.openxmlformats.org/spreadsheetml/2006/main" count="232" uniqueCount="68">
  <si>
    <t>PREFEITURA MUNICIPAL DE CACHOEIRINHA - TO</t>
  </si>
  <si>
    <t>Planilha para proposta do pregão  Nº 4/2026 Lote Nº 1</t>
  </si>
  <si>
    <t>PROPOSTA DE PREÇO</t>
  </si>
  <si>
    <t>PEÇAS MECÂNICAS - FUNDO MUNICIPAL DE EDUCAÇÃO</t>
  </si>
  <si>
    <t>Planilha para proposta do pregão  Nº 4/2026 Lote Nº 2</t>
  </si>
  <si>
    <t>PEÇAS MECÂNICAS  FUNDO MUNICIPAL DE SAÚDE</t>
  </si>
  <si>
    <t>Planilha para proposta do pregão  Nº 4/2026 Lote Nº 3</t>
  </si>
  <si>
    <t>PEÇAS MECÂNICAS  - SECRETARIA MUNICIPAL DE AGRICULTURA</t>
  </si>
  <si>
    <t>Planilha para proposta do pregão  Nº 4/2026 Lote Nº 4</t>
  </si>
  <si>
    <t>PEÇAS MECANICAS - SECRETARIA MUNICIPAL DE ADMINISTRAÇÃO</t>
  </si>
  <si>
    <t>Planilha para proposta do pregão  Nº 4/2026 Lote Nº 5</t>
  </si>
  <si>
    <t>PEÇAS MECANICAS  -  FUNDO MUNICIPAL DE MEIO AMBIENTE</t>
  </si>
  <si>
    <t>Planilha para proposta do pregão  Nº 4/2026 Lote Nº 6</t>
  </si>
  <si>
    <t>PEÇAS   MECANICAS - GABINETE DO PREFEITO</t>
  </si>
  <si>
    <t>Item</t>
  </si>
  <si>
    <t>Unidade</t>
  </si>
  <si>
    <t>Qtdade.</t>
  </si>
  <si>
    <t>Descrição do Produto</t>
  </si>
  <si>
    <t>Marca/Modelo da Proposta</t>
  </si>
  <si>
    <t>Valor Estimado Unitário</t>
  </si>
  <si>
    <t>% de Desconto</t>
  </si>
  <si>
    <t>Total</t>
  </si>
  <si>
    <t>DESCONTO</t>
  </si>
  <si>
    <t>ÔNIBUS VOLKSWAGEM NEOBUS TH 0</t>
  </si>
  <si>
    <t/>
  </si>
  <si>
    <t>ÔNIBUS VOLKSWAGEM NEOBUS THUNDER ORE</t>
  </si>
  <si>
    <t>ÔNIBUS MARCOPOLO VOLARE V8L ESC</t>
  </si>
  <si>
    <t>AMBULÂNCIA FIAT FIORINO GREZNAR</t>
  </si>
  <si>
    <t>AMBULÂNCIA FIAT FIORINO ENDURANCE</t>
  </si>
  <si>
    <t>AMBULÂNCIA CITROEN JUNPY FURGÃO, ANO: 2022/2022</t>
  </si>
  <si>
    <t>PICAPE FIAT STRADA</t>
  </si>
  <si>
    <t>CHEVROLET SPIN LTZ</t>
  </si>
  <si>
    <t>AMBULÂNCIA MERCEDES BENZ SPRINTER</t>
  </si>
  <si>
    <t>AMBULÂNCIA TOYOTA HILLUX</t>
  </si>
  <si>
    <t>MOTOCICLETA HONDA POP</t>
  </si>
  <si>
    <t>MOTOCICLETA HONDA FAN 160</t>
  </si>
  <si>
    <t>TRATOR NEW HOLLAND</t>
  </si>
  <si>
    <t>TRATOR LS-80</t>
  </si>
  <si>
    <t>TRATOR YANMAR</t>
  </si>
  <si>
    <t>TRATOR JOHN DEERE 5080</t>
  </si>
  <si>
    <t>CITROEN AIR CROSS START</t>
  </si>
  <si>
    <t>FIAT MOBI TREKKING 1.0 MT</t>
  </si>
  <si>
    <t>FIAT TITANO ENDURANCE</t>
  </si>
  <si>
    <t>CAMINHÃO MERCEDES BENZ ATRON 2729</t>
  </si>
  <si>
    <t>CAMINHÃO CAÇAMBA IVECO</t>
  </si>
  <si>
    <t>CAMINHONETE FIAT TORO</t>
  </si>
  <si>
    <t>CAMINHÃO PAPALIXO IVECO</t>
  </si>
  <si>
    <t>PATROL MOTONIVELADORA CARTEPILLAR 120K</t>
  </si>
  <si>
    <t>ESCAVADEIRA HIDRAULICA XCMG</t>
  </si>
  <si>
    <t>PÁ CARREGADEIRA XCMG</t>
  </si>
  <si>
    <t>CAMINHONETE TOYOTA HILLUX SRX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</si>
  <si>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</si>
  <si>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</si>
  <si>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</si>
  <si>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</si>
  <si>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</si>
  <si>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</si>
  <si>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</si>
  <si>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</si>
  <si>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</si>
  <si>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PREFEITURA MUNICIPAL DE CACHOEIRINHA, 14:30 HORAS DO DIA 10/04/2026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</si>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</sst>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 applyProtection="1">
      <alignment horizontal="right" vertical="center"/>
      <protection locked="0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0"/>
  <sheetViews>
    <sheetView tabSelected="1" workbookViewId="0">
      <selection activeCell="G26" sqref="G26"/>
    </sheetView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25.85546875" bestFit="1" customWidth="1"/>
    <col min="7" max="7" width="16.42578125" bestFit="1" customWidth="1"/>
    <col min="8" max="8" width="21" bestFit="1" customWidth="1"/>
    <col min="9" max="9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51</v>
      </c>
      <c r="B10" s="11"/>
      <c r="C10" s="12" t="s">
        <v>24</v>
      </c>
      <c r="D10" s="12" t="s">
        <v>24</v>
      </c>
      <c r="E10" s="12" t="s">
        <v>24</v>
      </c>
    </row>
    <row r="11" spans="1:7" x14ac:dyDescent="0.25">
      <c r="A11" s="11" t="s">
        <v>52</v>
      </c>
      <c r="B11" s="11"/>
      <c r="C11" s="12" t="s">
        <v>24</v>
      </c>
      <c r="D11" s="12" t="s">
        <v>24</v>
      </c>
      <c r="E11" s="12" t="s">
        <v>24</v>
      </c>
    </row>
    <row r="12" spans="1:7" x14ac:dyDescent="0.25">
      <c r="A12" s="11" t="s">
        <v>53</v>
      </c>
      <c r="B12" s="11"/>
      <c r="C12" s="12" t="s">
        <v>24</v>
      </c>
      <c r="D12" s="12" t="s">
        <v>24</v>
      </c>
      <c r="E12" s="12" t="s">
        <v>24</v>
      </c>
    </row>
    <row r="13" spans="1:7" x14ac:dyDescent="0.25">
      <c r="A13" s="11" t="s">
        <v>54</v>
      </c>
      <c r="B13" s="11"/>
      <c r="C13" s="12" t="s">
        <v>24</v>
      </c>
      <c r="D13" s="12" t="s">
        <v>24</v>
      </c>
      <c r="E13" s="12" t="s">
        <v>24</v>
      </c>
    </row>
    <row r="14" spans="1:7" x14ac:dyDescent="0.25">
      <c r="A14" s="11" t="s">
        <v>55</v>
      </c>
      <c r="B14" s="11"/>
      <c r="C14" s="12" t="s">
        <v>24</v>
      </c>
      <c r="D14" s="12" t="s">
        <v>24</v>
      </c>
      <c r="E14" s="12" t="s">
        <v>24</v>
      </c>
    </row>
    <row r="15" spans="1:7" x14ac:dyDescent="0.25">
      <c r="A15" s="11" t="s">
        <v>56</v>
      </c>
      <c r="B15" s="11"/>
      <c r="C15" s="13" t="s">
        <v>24</v>
      </c>
      <c r="D15" s="13" t="s">
        <v>24</v>
      </c>
      <c r="E15" s="13" t="s">
        <v>24</v>
      </c>
    </row>
    <row r="16" spans="1:7" x14ac:dyDescent="0.25">
      <c r="A16" s="11" t="s">
        <v>57</v>
      </c>
      <c r="B16" s="11"/>
      <c r="C16" s="14" t="s">
        <v>24</v>
      </c>
      <c r="D16" s="14" t="s">
        <v>24</v>
      </c>
      <c r="E16" s="14" t="s">
        <v>24</v>
      </c>
      <c r="F16" s="15" t="s">
        <v>58</v>
      </c>
      <c r="G16" s="9"/>
    </row>
    <row r="18" spans="1:8" x14ac:dyDescent="0.25">
      <c r="A18" s="16" t="s">
        <v>59</v>
      </c>
      <c r="B18" s="9"/>
      <c r="C18" s="9"/>
      <c r="D18" s="9"/>
      <c r="E18" s="9"/>
      <c r="F18" s="9"/>
      <c r="G18" s="9"/>
    </row>
    <row r="19" spans="1:8" x14ac:dyDescent="0.25">
      <c r="A19" s="9"/>
      <c r="B19" s="9"/>
      <c r="C19" s="9"/>
      <c r="D19" s="9"/>
      <c r="E19" s="9"/>
      <c r="F19" s="9"/>
      <c r="G19" s="9"/>
    </row>
    <row r="21" spans="1:8" x14ac:dyDescent="0.25">
      <c r="A21" s="17" t="s">
        <v>60</v>
      </c>
      <c r="B21" s="9"/>
      <c r="C21" s="9"/>
      <c r="D21" s="9"/>
      <c r="E21" s="9"/>
      <c r="F21" s="9"/>
      <c r="G21" s="9"/>
    </row>
    <row r="23" spans="1:8" x14ac:dyDescent="0.25">
      <c r="A23" s="1" t="s">
        <v>14</v>
      </c>
      <c r="B23" s="1" t="s">
        <v>15</v>
      </c>
      <c r="C23" s="1" t="s">
        <v>16</v>
      </c>
      <c r="D23" s="1" t="s">
        <v>17</v>
      </c>
      <c r="E23" s="1" t="s">
        <v>18</v>
      </c>
      <c r="F23" s="1" t="s">
        <v>19</v>
      </c>
      <c r="G23" s="1" t="s">
        <v>20</v>
      </c>
      <c r="H23" s="1" t="s">
        <v>21</v>
      </c>
    </row>
    <row r="24" spans="1:8" x14ac:dyDescent="0.25">
      <c r="A24" s="2">
        <v>1</v>
      </c>
      <c r="B24" s="2" t="s">
        <v>22</v>
      </c>
      <c r="C24" s="4">
        <v>1</v>
      </c>
      <c r="D24" s="6" t="s">
        <v>23</v>
      </c>
      <c r="E24" s="7" t="s">
        <v>24</v>
      </c>
      <c r="F24" s="3">
        <v>55000</v>
      </c>
      <c r="G24" s="5"/>
      <c r="H24" s="3" t="str">
        <f t="shared" ref="H24:H29" si="0">IF(G24 &lt;&gt; "", IFERROR((F24 - (G24 * (F24 / 100))) * C24, 0), "")</f>
        <v/>
      </c>
    </row>
    <row r="25" spans="1:8" x14ac:dyDescent="0.25">
      <c r="A25" s="2">
        <v>2</v>
      </c>
      <c r="B25" s="2" t="s">
        <v>22</v>
      </c>
      <c r="C25" s="4">
        <v>1</v>
      </c>
      <c r="D25" s="6" t="s">
        <v>23</v>
      </c>
      <c r="E25" s="7" t="s">
        <v>24</v>
      </c>
      <c r="F25" s="3">
        <v>55000</v>
      </c>
      <c r="G25" s="5"/>
      <c r="H25" s="3" t="str">
        <f t="shared" si="0"/>
        <v/>
      </c>
    </row>
    <row r="26" spans="1:8" x14ac:dyDescent="0.25">
      <c r="A26" s="2">
        <v>3</v>
      </c>
      <c r="B26" s="2" t="s">
        <v>22</v>
      </c>
      <c r="C26" s="4">
        <v>1</v>
      </c>
      <c r="D26" s="6" t="s">
        <v>23</v>
      </c>
      <c r="E26" s="7" t="s">
        <v>24</v>
      </c>
      <c r="F26" s="3">
        <v>55000</v>
      </c>
      <c r="G26" s="5" t="s">
        <v>24</v>
      </c>
      <c r="H26" s="3" t="str">
        <f t="shared" si="0"/>
        <v/>
      </c>
    </row>
    <row r="27" spans="1:8" x14ac:dyDescent="0.25">
      <c r="A27" s="2">
        <v>4</v>
      </c>
      <c r="B27" s="2" t="s">
        <v>22</v>
      </c>
      <c r="C27" s="4">
        <v>1</v>
      </c>
      <c r="D27" s="6" t="s">
        <v>23</v>
      </c>
      <c r="E27" s="7" t="s">
        <v>24</v>
      </c>
      <c r="F27" s="3">
        <v>55000</v>
      </c>
      <c r="G27" s="5" t="s">
        <v>24</v>
      </c>
      <c r="H27" s="3" t="str">
        <f t="shared" si="0"/>
        <v/>
      </c>
    </row>
    <row r="28" spans="1:8" x14ac:dyDescent="0.25">
      <c r="A28" s="2">
        <v>5</v>
      </c>
      <c r="B28" s="2" t="s">
        <v>22</v>
      </c>
      <c r="C28" s="4">
        <v>1</v>
      </c>
      <c r="D28" s="6" t="s">
        <v>25</v>
      </c>
      <c r="E28" s="7" t="s">
        <v>24</v>
      </c>
      <c r="F28" s="3">
        <v>55000</v>
      </c>
      <c r="G28" s="5" t="s">
        <v>24</v>
      </c>
      <c r="H28" s="3" t="str">
        <f t="shared" si="0"/>
        <v/>
      </c>
    </row>
    <row r="29" spans="1:8" x14ac:dyDescent="0.25">
      <c r="A29" s="2">
        <v>6</v>
      </c>
      <c r="B29" s="2" t="s">
        <v>22</v>
      </c>
      <c r="C29" s="4">
        <v>1</v>
      </c>
      <c r="D29" s="6" t="s">
        <v>26</v>
      </c>
      <c r="E29" s="7" t="s">
        <v>24</v>
      </c>
      <c r="F29" s="3">
        <v>62000</v>
      </c>
      <c r="G29" s="5" t="s">
        <v>24</v>
      </c>
      <c r="H29" s="3" t="str">
        <f t="shared" si="0"/>
        <v/>
      </c>
    </row>
    <row r="30" spans="1:8" x14ac:dyDescent="0.25">
      <c r="H30" s="3">
        <f>SUM(H22:H29)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21">
    <mergeCell ref="F16:G16"/>
    <mergeCell ref="A18:G19"/>
    <mergeCell ref="A21:G21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H21"/>
  <sheetViews>
    <sheetView topLeftCell="A10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25.85546875" bestFit="1" customWidth="1"/>
    <col min="7" max="7" width="16.42578125" bestFit="1" customWidth="1"/>
    <col min="8" max="8" width="21" bestFit="1" customWidth="1"/>
    <col min="9" max="9" width="21" customWidth="1"/>
  </cols>
  <sheetData>
    <row r="2" spans="1:8" x14ac:dyDescent="0.25">
      <c r="D2" s="8" t="s">
        <v>0</v>
      </c>
      <c r="E2" s="9"/>
      <c r="F2" s="9"/>
      <c r="G2" s="9"/>
    </row>
    <row r="3" spans="1:8" x14ac:dyDescent="0.25">
      <c r="D3" s="8" t="s">
        <v>4</v>
      </c>
      <c r="E3" s="9"/>
      <c r="F3" s="9"/>
      <c r="G3" s="9"/>
    </row>
    <row r="7" spans="1:8" x14ac:dyDescent="0.25">
      <c r="A7" s="10" t="s">
        <v>2</v>
      </c>
      <c r="B7" s="9"/>
      <c r="C7" s="9"/>
      <c r="D7" s="9"/>
      <c r="E7" s="9"/>
      <c r="F7" s="9"/>
      <c r="G7" s="9"/>
    </row>
    <row r="8" spans="1:8" x14ac:dyDescent="0.25">
      <c r="A8" s="10" t="s">
        <v>5</v>
      </c>
      <c r="B8" s="9"/>
      <c r="C8" s="9"/>
      <c r="D8" s="9"/>
      <c r="E8" s="9"/>
      <c r="F8" s="9"/>
      <c r="G8" s="9"/>
    </row>
    <row r="10" spans="1:8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  <c r="H10" s="1" t="s">
        <v>21</v>
      </c>
    </row>
    <row r="11" spans="1:8" x14ac:dyDescent="0.25">
      <c r="A11" s="2">
        <v>7</v>
      </c>
      <c r="B11" s="2" t="s">
        <v>22</v>
      </c>
      <c r="C11" s="4">
        <v>1</v>
      </c>
      <c r="D11" s="6" t="s">
        <v>27</v>
      </c>
      <c r="E11" s="7" t="s">
        <v>24</v>
      </c>
      <c r="F11" s="3">
        <v>40000</v>
      </c>
      <c r="G11" s="5" t="s">
        <v>24</v>
      </c>
      <c r="H11" s="3" t="str">
        <f t="shared" ref="H11:H20" si="0">IF(G11 &lt;&gt; "", IFERROR((F11 - (G11 * (F11 / 100))) * C11, 0), "")</f>
        <v/>
      </c>
    </row>
    <row r="12" spans="1:8" x14ac:dyDescent="0.25">
      <c r="A12" s="2">
        <v>8</v>
      </c>
      <c r="B12" s="2" t="s">
        <v>22</v>
      </c>
      <c r="C12" s="4">
        <v>1</v>
      </c>
      <c r="D12" s="6" t="s">
        <v>28</v>
      </c>
      <c r="E12" s="7" t="s">
        <v>24</v>
      </c>
      <c r="F12" s="3">
        <v>40000</v>
      </c>
      <c r="G12" s="5" t="s">
        <v>24</v>
      </c>
      <c r="H12" s="3" t="str">
        <f t="shared" si="0"/>
        <v/>
      </c>
    </row>
    <row r="13" spans="1:8" ht="30" x14ac:dyDescent="0.25">
      <c r="A13" s="2">
        <v>9</v>
      </c>
      <c r="B13" s="2" t="s">
        <v>22</v>
      </c>
      <c r="C13" s="4">
        <v>1</v>
      </c>
      <c r="D13" s="6" t="s">
        <v>29</v>
      </c>
      <c r="E13" s="7" t="s">
        <v>24</v>
      </c>
      <c r="F13" s="3">
        <v>60000</v>
      </c>
      <c r="G13" s="5" t="s">
        <v>24</v>
      </c>
      <c r="H13" s="3" t="str">
        <f t="shared" si="0"/>
        <v/>
      </c>
    </row>
    <row r="14" spans="1:8" x14ac:dyDescent="0.25">
      <c r="A14" s="2">
        <v>10</v>
      </c>
      <c r="B14" s="2" t="s">
        <v>22</v>
      </c>
      <c r="C14" s="4">
        <v>1</v>
      </c>
      <c r="D14" s="6" t="s">
        <v>30</v>
      </c>
      <c r="E14" s="7" t="s">
        <v>24</v>
      </c>
      <c r="F14" s="3">
        <v>40000</v>
      </c>
      <c r="G14" s="5" t="s">
        <v>24</v>
      </c>
      <c r="H14" s="3" t="str">
        <f t="shared" si="0"/>
        <v/>
      </c>
    </row>
    <row r="15" spans="1:8" x14ac:dyDescent="0.25">
      <c r="A15" s="2">
        <v>11</v>
      </c>
      <c r="B15" s="2" t="s">
        <v>22</v>
      </c>
      <c r="C15" s="4">
        <v>1</v>
      </c>
      <c r="D15" s="6" t="s">
        <v>31</v>
      </c>
      <c r="E15" s="7" t="s">
        <v>24</v>
      </c>
      <c r="F15" s="3">
        <v>35000</v>
      </c>
      <c r="G15" s="5" t="s">
        <v>24</v>
      </c>
      <c r="H15" s="3" t="str">
        <f t="shared" si="0"/>
        <v/>
      </c>
    </row>
    <row r="16" spans="1:8" x14ac:dyDescent="0.25">
      <c r="A16" s="2">
        <v>12</v>
      </c>
      <c r="B16" s="2" t="s">
        <v>22</v>
      </c>
      <c r="C16" s="4">
        <v>1</v>
      </c>
      <c r="D16" s="6" t="s">
        <v>31</v>
      </c>
      <c r="E16" s="7" t="s">
        <v>24</v>
      </c>
      <c r="F16" s="3">
        <v>35000</v>
      </c>
      <c r="G16" s="5" t="s">
        <v>24</v>
      </c>
      <c r="H16" s="3" t="str">
        <f t="shared" si="0"/>
        <v/>
      </c>
    </row>
    <row r="17" spans="1:8" x14ac:dyDescent="0.25">
      <c r="A17" s="2">
        <v>13</v>
      </c>
      <c r="B17" s="2" t="s">
        <v>22</v>
      </c>
      <c r="C17" s="4">
        <v>1</v>
      </c>
      <c r="D17" s="6" t="s">
        <v>32</v>
      </c>
      <c r="E17" s="7" t="s">
        <v>24</v>
      </c>
      <c r="F17" s="3">
        <v>70000</v>
      </c>
      <c r="G17" s="5" t="s">
        <v>24</v>
      </c>
      <c r="H17" s="3" t="str">
        <f t="shared" si="0"/>
        <v/>
      </c>
    </row>
    <row r="18" spans="1:8" x14ac:dyDescent="0.25">
      <c r="A18" s="2">
        <v>14</v>
      </c>
      <c r="B18" s="2" t="s">
        <v>22</v>
      </c>
      <c r="C18" s="4">
        <v>1</v>
      </c>
      <c r="D18" s="6" t="s">
        <v>33</v>
      </c>
      <c r="E18" s="7" t="s">
        <v>24</v>
      </c>
      <c r="F18" s="3">
        <v>60000</v>
      </c>
      <c r="G18" s="5" t="s">
        <v>24</v>
      </c>
      <c r="H18" s="3" t="str">
        <f t="shared" si="0"/>
        <v/>
      </c>
    </row>
    <row r="19" spans="1:8" x14ac:dyDescent="0.25">
      <c r="A19" s="2">
        <v>15</v>
      </c>
      <c r="B19" s="2" t="s">
        <v>22</v>
      </c>
      <c r="C19" s="4">
        <v>1</v>
      </c>
      <c r="D19" s="6" t="s">
        <v>34</v>
      </c>
      <c r="E19" s="7" t="s">
        <v>24</v>
      </c>
      <c r="F19" s="3">
        <v>1500</v>
      </c>
      <c r="G19" s="5" t="s">
        <v>24</v>
      </c>
      <c r="H19" s="3" t="str">
        <f t="shared" si="0"/>
        <v/>
      </c>
    </row>
    <row r="20" spans="1:8" x14ac:dyDescent="0.25">
      <c r="A20" s="2">
        <v>16</v>
      </c>
      <c r="B20" s="2" t="s">
        <v>22</v>
      </c>
      <c r="C20" s="4">
        <v>1</v>
      </c>
      <c r="D20" s="6" t="s">
        <v>35</v>
      </c>
      <c r="E20" s="7" t="s">
        <v>24</v>
      </c>
      <c r="F20" s="3">
        <v>2000</v>
      </c>
      <c r="G20" s="5" t="s">
        <v>24</v>
      </c>
      <c r="H20" s="3" t="str">
        <f t="shared" si="0"/>
        <v/>
      </c>
    </row>
    <row r="21" spans="1:8" x14ac:dyDescent="0.25">
      <c r="H21" s="3">
        <f>SUM(H9:H20)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4">
    <mergeCell ref="D2:G2"/>
    <mergeCell ref="D3:G3"/>
    <mergeCell ref="A7:G7"/>
    <mergeCell ref="A8:G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H15"/>
  <sheetViews>
    <sheetView topLeftCell="A7" workbookViewId="0">
      <selection activeCell="D3" sqref="D3:G3"/>
    </sheetView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25.85546875" bestFit="1" customWidth="1"/>
    <col min="7" max="7" width="16.42578125" bestFit="1" customWidth="1"/>
    <col min="8" max="8" width="21" bestFit="1" customWidth="1"/>
    <col min="9" max="9" width="21" customWidth="1"/>
  </cols>
  <sheetData>
    <row r="2" spans="1:8" x14ac:dyDescent="0.25">
      <c r="D2" s="8" t="s">
        <v>0</v>
      </c>
      <c r="E2" s="9"/>
      <c r="F2" s="9"/>
      <c r="G2" s="9"/>
    </row>
    <row r="3" spans="1:8" x14ac:dyDescent="0.25">
      <c r="D3" s="8" t="s">
        <v>6</v>
      </c>
      <c r="E3" s="9"/>
      <c r="F3" s="9"/>
      <c r="G3" s="9"/>
    </row>
    <row r="7" spans="1:8" x14ac:dyDescent="0.25">
      <c r="A7" s="10" t="s">
        <v>2</v>
      </c>
      <c r="B7" s="9"/>
      <c r="C7" s="9"/>
      <c r="D7" s="9"/>
      <c r="E7" s="9"/>
      <c r="F7" s="9"/>
      <c r="G7" s="9"/>
    </row>
    <row r="8" spans="1:8" x14ac:dyDescent="0.25">
      <c r="A8" s="10" t="s">
        <v>7</v>
      </c>
      <c r="B8" s="9"/>
      <c r="C8" s="9"/>
      <c r="D8" s="9"/>
      <c r="E8" s="9"/>
      <c r="F8" s="9"/>
      <c r="G8" s="9"/>
    </row>
    <row r="10" spans="1:8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  <c r="H10" s="1" t="s">
        <v>21</v>
      </c>
    </row>
    <row r="11" spans="1:8" x14ac:dyDescent="0.25">
      <c r="A11" s="2">
        <v>17</v>
      </c>
      <c r="B11" s="2" t="s">
        <v>22</v>
      </c>
      <c r="C11" s="4">
        <v>1</v>
      </c>
      <c r="D11" s="6" t="s">
        <v>36</v>
      </c>
      <c r="E11" s="7" t="s">
        <v>24</v>
      </c>
      <c r="F11" s="3">
        <v>65000</v>
      </c>
      <c r="G11" s="5" t="s">
        <v>24</v>
      </c>
      <c r="H11" s="3" t="str">
        <f>IF(G11 &lt;&gt; "", IFERROR((F11 - (G11 * (F11 / 100))) * C11, 0), "")</f>
        <v/>
      </c>
    </row>
    <row r="12" spans="1:8" x14ac:dyDescent="0.25">
      <c r="A12" s="2">
        <v>18</v>
      </c>
      <c r="B12" s="2" t="s">
        <v>22</v>
      </c>
      <c r="C12" s="4">
        <v>1</v>
      </c>
      <c r="D12" s="6" t="s">
        <v>37</v>
      </c>
      <c r="E12" s="7" t="s">
        <v>24</v>
      </c>
      <c r="F12" s="3">
        <v>65000</v>
      </c>
      <c r="G12" s="5" t="s">
        <v>24</v>
      </c>
      <c r="H12" s="3" t="str">
        <f>IF(G12 &lt;&gt; "", IFERROR((F12 - (G12 * (F12 / 100))) * C12, 0), "")</f>
        <v/>
      </c>
    </row>
    <row r="13" spans="1:8" x14ac:dyDescent="0.25">
      <c r="A13" s="2">
        <v>19</v>
      </c>
      <c r="B13" s="2" t="s">
        <v>22</v>
      </c>
      <c r="C13" s="4">
        <v>1</v>
      </c>
      <c r="D13" s="6" t="s">
        <v>38</v>
      </c>
      <c r="E13" s="7" t="s">
        <v>24</v>
      </c>
      <c r="F13" s="3">
        <v>65000</v>
      </c>
      <c r="G13" s="5" t="s">
        <v>24</v>
      </c>
      <c r="H13" s="3" t="str">
        <f>IF(G13 &lt;&gt; "", IFERROR((F13 - (G13 * (F13 / 100))) * C13, 0), "")</f>
        <v/>
      </c>
    </row>
    <row r="14" spans="1:8" x14ac:dyDescent="0.25">
      <c r="A14" s="2">
        <v>20</v>
      </c>
      <c r="B14" s="2" t="s">
        <v>22</v>
      </c>
      <c r="C14" s="4">
        <v>1</v>
      </c>
      <c r="D14" s="6" t="s">
        <v>39</v>
      </c>
      <c r="E14" s="7" t="s">
        <v>24</v>
      </c>
      <c r="F14" s="3">
        <v>65000</v>
      </c>
      <c r="G14" s="5" t="s">
        <v>24</v>
      </c>
      <c r="H14" s="3" t="str">
        <f>IF(G14 &lt;&gt; "", IFERROR((F14 - (G14 * (F14 / 100))) * C14, 0), "")</f>
        <v/>
      </c>
    </row>
    <row r="15" spans="1:8" x14ac:dyDescent="0.25">
      <c r="H15" s="3">
        <f>SUM(H9:H14)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4">
    <mergeCell ref="D2:G2"/>
    <mergeCell ref="D3:G3"/>
    <mergeCell ref="A7:G7"/>
    <mergeCell ref="A8:G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H14"/>
  <sheetViews>
    <sheetView topLeftCell="A4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25.85546875" bestFit="1" customWidth="1"/>
    <col min="7" max="7" width="16.42578125" bestFit="1" customWidth="1"/>
    <col min="8" max="8" width="21" bestFit="1" customWidth="1"/>
    <col min="9" max="9" width="21" customWidth="1"/>
  </cols>
  <sheetData>
    <row r="2" spans="1:8" x14ac:dyDescent="0.25">
      <c r="D2" s="8" t="s">
        <v>0</v>
      </c>
      <c r="E2" s="9"/>
      <c r="F2" s="9"/>
      <c r="G2" s="9"/>
    </row>
    <row r="3" spans="1:8" x14ac:dyDescent="0.25">
      <c r="D3" s="8" t="s">
        <v>8</v>
      </c>
      <c r="E3" s="9"/>
      <c r="F3" s="9"/>
      <c r="G3" s="9"/>
    </row>
    <row r="7" spans="1:8" x14ac:dyDescent="0.25">
      <c r="A7" s="10" t="s">
        <v>2</v>
      </c>
      <c r="B7" s="9"/>
      <c r="C7" s="9"/>
      <c r="D7" s="9"/>
      <c r="E7" s="9"/>
      <c r="F7" s="9"/>
      <c r="G7" s="9"/>
    </row>
    <row r="8" spans="1:8" x14ac:dyDescent="0.25">
      <c r="A8" s="10" t="s">
        <v>9</v>
      </c>
      <c r="B8" s="9"/>
      <c r="C8" s="9"/>
      <c r="D8" s="9"/>
      <c r="E8" s="9"/>
      <c r="F8" s="9"/>
      <c r="G8" s="9"/>
    </row>
    <row r="10" spans="1:8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  <c r="H10" s="1" t="s">
        <v>21</v>
      </c>
    </row>
    <row r="11" spans="1:8" x14ac:dyDescent="0.25">
      <c r="A11" s="2">
        <v>21</v>
      </c>
      <c r="B11" s="2" t="s">
        <v>22</v>
      </c>
      <c r="C11" s="4">
        <v>1</v>
      </c>
      <c r="D11" s="6" t="s">
        <v>40</v>
      </c>
      <c r="E11" s="7" t="s">
        <v>24</v>
      </c>
      <c r="F11" s="3">
        <v>30000</v>
      </c>
      <c r="G11" s="5" t="s">
        <v>24</v>
      </c>
      <c r="H11" s="3" t="str">
        <f>IF(G11 &lt;&gt; "", IFERROR((F11 - (G11 * (F11 / 100))) * C11, 0), "")</f>
        <v/>
      </c>
    </row>
    <row r="12" spans="1:8" x14ac:dyDescent="0.25">
      <c r="A12" s="2">
        <v>22</v>
      </c>
      <c r="B12" s="2" t="s">
        <v>22</v>
      </c>
      <c r="C12" s="4">
        <v>1</v>
      </c>
      <c r="D12" s="6" t="s">
        <v>41</v>
      </c>
      <c r="E12" s="7" t="s">
        <v>24</v>
      </c>
      <c r="F12" s="3">
        <v>33000</v>
      </c>
      <c r="G12" s="5" t="s">
        <v>24</v>
      </c>
      <c r="H12" s="3" t="str">
        <f>IF(G12 &lt;&gt; "", IFERROR((F12 - (G12 * (F12 / 100))) * C12, 0), "")</f>
        <v/>
      </c>
    </row>
    <row r="13" spans="1:8" x14ac:dyDescent="0.25">
      <c r="A13" s="2">
        <v>23</v>
      </c>
      <c r="B13" s="2" t="s">
        <v>22</v>
      </c>
      <c r="C13" s="4">
        <v>1</v>
      </c>
      <c r="D13" s="6" t="s">
        <v>42</v>
      </c>
      <c r="E13" s="7" t="s">
        <v>24</v>
      </c>
      <c r="F13" s="3">
        <v>55000</v>
      </c>
      <c r="G13" s="5" t="s">
        <v>24</v>
      </c>
      <c r="H13" s="3" t="str">
        <f>IF(G13 &lt;&gt; "", IFERROR((F13 - (G13 * (F13 / 100))) * C13, 0), "")</f>
        <v/>
      </c>
    </row>
    <row r="14" spans="1:8" x14ac:dyDescent="0.25">
      <c r="H14" s="3">
        <f>SUM(H9:H13)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4">
    <mergeCell ref="D2:G2"/>
    <mergeCell ref="D3:G3"/>
    <mergeCell ref="A7:G7"/>
    <mergeCell ref="A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H18"/>
  <sheetViews>
    <sheetView topLeftCell="A4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25.85546875" bestFit="1" customWidth="1"/>
    <col min="7" max="7" width="16.42578125" bestFit="1" customWidth="1"/>
    <col min="8" max="8" width="21" bestFit="1" customWidth="1"/>
    <col min="9" max="9" width="21" customWidth="1"/>
  </cols>
  <sheetData>
    <row r="2" spans="1:8" x14ac:dyDescent="0.25">
      <c r="D2" s="8" t="s">
        <v>0</v>
      </c>
      <c r="E2" s="9"/>
      <c r="F2" s="9"/>
      <c r="G2" s="9"/>
    </row>
    <row r="3" spans="1:8" x14ac:dyDescent="0.25">
      <c r="D3" s="8" t="s">
        <v>10</v>
      </c>
      <c r="E3" s="9"/>
      <c r="F3" s="9"/>
      <c r="G3" s="9"/>
    </row>
    <row r="7" spans="1:8" x14ac:dyDescent="0.25">
      <c r="A7" s="10" t="s">
        <v>2</v>
      </c>
      <c r="B7" s="9"/>
      <c r="C7" s="9"/>
      <c r="D7" s="9"/>
      <c r="E7" s="9"/>
      <c r="F7" s="9"/>
      <c r="G7" s="9"/>
    </row>
    <row r="8" spans="1:8" x14ac:dyDescent="0.25">
      <c r="A8" s="10" t="s">
        <v>11</v>
      </c>
      <c r="B8" s="9"/>
      <c r="C8" s="9"/>
      <c r="D8" s="9"/>
      <c r="E8" s="9"/>
      <c r="F8" s="9"/>
      <c r="G8" s="9"/>
    </row>
    <row r="10" spans="1:8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  <c r="H10" s="1" t="s">
        <v>21</v>
      </c>
    </row>
    <row r="11" spans="1:8" x14ac:dyDescent="0.25">
      <c r="A11" s="2">
        <v>24</v>
      </c>
      <c r="B11" s="2" t="s">
        <v>22</v>
      </c>
      <c r="C11" s="4">
        <v>1</v>
      </c>
      <c r="D11" s="6" t="s">
        <v>43</v>
      </c>
      <c r="E11" s="7" t="s">
        <v>24</v>
      </c>
      <c r="F11" s="3">
        <v>70000</v>
      </c>
      <c r="G11" s="5" t="s">
        <v>24</v>
      </c>
      <c r="H11" s="3" t="str">
        <f t="shared" ref="H11:H17" si="0">IF(G11 &lt;&gt; "", IFERROR((F11 - (G11 * (F11 / 100))) * C11, 0), "")</f>
        <v/>
      </c>
    </row>
    <row r="12" spans="1:8" x14ac:dyDescent="0.25">
      <c r="A12" s="2">
        <v>25</v>
      </c>
      <c r="B12" s="2" t="s">
        <v>22</v>
      </c>
      <c r="C12" s="4">
        <v>1</v>
      </c>
      <c r="D12" s="6" t="s">
        <v>44</v>
      </c>
      <c r="E12" s="7" t="s">
        <v>24</v>
      </c>
      <c r="F12" s="3">
        <v>70000</v>
      </c>
      <c r="G12" s="5" t="s">
        <v>24</v>
      </c>
      <c r="H12" s="3" t="str">
        <f t="shared" si="0"/>
        <v/>
      </c>
    </row>
    <row r="13" spans="1:8" x14ac:dyDescent="0.25">
      <c r="A13" s="2">
        <v>26</v>
      </c>
      <c r="B13" s="2" t="s">
        <v>22</v>
      </c>
      <c r="C13" s="4">
        <v>1</v>
      </c>
      <c r="D13" s="6" t="s">
        <v>45</v>
      </c>
      <c r="E13" s="7" t="s">
        <v>24</v>
      </c>
      <c r="F13" s="3">
        <v>50000</v>
      </c>
      <c r="G13" s="5" t="s">
        <v>24</v>
      </c>
      <c r="H13" s="3" t="str">
        <f t="shared" si="0"/>
        <v/>
      </c>
    </row>
    <row r="14" spans="1:8" x14ac:dyDescent="0.25">
      <c r="A14" s="2">
        <v>27</v>
      </c>
      <c r="B14" s="2" t="s">
        <v>22</v>
      </c>
      <c r="C14" s="4">
        <v>1</v>
      </c>
      <c r="D14" s="6" t="s">
        <v>46</v>
      </c>
      <c r="E14" s="7" t="s">
        <v>24</v>
      </c>
      <c r="F14" s="3">
        <v>70000</v>
      </c>
      <c r="G14" s="5" t="s">
        <v>24</v>
      </c>
      <c r="H14" s="3" t="str">
        <f t="shared" si="0"/>
        <v/>
      </c>
    </row>
    <row r="15" spans="1:8" x14ac:dyDescent="0.25">
      <c r="A15" s="2">
        <v>28</v>
      </c>
      <c r="B15" s="2" t="s">
        <v>22</v>
      </c>
      <c r="C15" s="4">
        <v>1</v>
      </c>
      <c r="D15" s="6" t="s">
        <v>47</v>
      </c>
      <c r="E15" s="7" t="s">
        <v>24</v>
      </c>
      <c r="F15" s="3">
        <v>85000</v>
      </c>
      <c r="G15" s="5" t="s">
        <v>24</v>
      </c>
      <c r="H15" s="3" t="str">
        <f t="shared" si="0"/>
        <v/>
      </c>
    </row>
    <row r="16" spans="1:8" x14ac:dyDescent="0.25">
      <c r="A16" s="2">
        <v>29</v>
      </c>
      <c r="B16" s="2" t="s">
        <v>22</v>
      </c>
      <c r="C16" s="4">
        <v>1</v>
      </c>
      <c r="D16" s="6" t="s">
        <v>48</v>
      </c>
      <c r="E16" s="7" t="s">
        <v>24</v>
      </c>
      <c r="F16" s="3">
        <v>85000</v>
      </c>
      <c r="G16" s="5" t="s">
        <v>24</v>
      </c>
      <c r="H16" s="3" t="str">
        <f t="shared" si="0"/>
        <v/>
      </c>
    </row>
    <row r="17" spans="1:8" x14ac:dyDescent="0.25">
      <c r="A17" s="2">
        <v>30</v>
      </c>
      <c r="B17" s="2" t="s">
        <v>22</v>
      </c>
      <c r="C17" s="4">
        <v>1</v>
      </c>
      <c r="D17" s="6" t="s">
        <v>49</v>
      </c>
      <c r="E17" s="7" t="s">
        <v>24</v>
      </c>
      <c r="F17" s="3">
        <v>85000</v>
      </c>
      <c r="G17" s="5" t="s">
        <v>24</v>
      </c>
      <c r="H17" s="3" t="str">
        <f t="shared" si="0"/>
        <v/>
      </c>
    </row>
    <row r="18" spans="1:8" x14ac:dyDescent="0.25">
      <c r="H18" s="3">
        <f>SUM(H9:H17)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4">
    <mergeCell ref="D2:G2"/>
    <mergeCell ref="D3:G3"/>
    <mergeCell ref="A7:G7"/>
    <mergeCell ref="A8:G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H22"/>
  <sheetViews>
    <sheetView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25.85546875" bestFit="1" customWidth="1"/>
    <col min="7" max="7" width="16.42578125" bestFit="1" customWidth="1"/>
    <col min="8" max="8" width="21" bestFit="1" customWidth="1"/>
    <col min="9" max="9" width="21" customWidth="1"/>
  </cols>
  <sheetData>
    <row r="2" spans="1:8" x14ac:dyDescent="0.25">
      <c r="D2" s="8" t="s">
        <v>0</v>
      </c>
      <c r="E2" s="9"/>
      <c r="F2" s="9"/>
      <c r="G2" s="9"/>
    </row>
    <row r="3" spans="1:8" x14ac:dyDescent="0.25">
      <c r="D3" s="8" t="s">
        <v>12</v>
      </c>
      <c r="E3" s="9"/>
      <c r="F3" s="9"/>
      <c r="G3" s="9"/>
    </row>
    <row r="7" spans="1:8" x14ac:dyDescent="0.25">
      <c r="A7" s="10" t="s">
        <v>2</v>
      </c>
      <c r="B7" s="9"/>
      <c r="C7" s="9"/>
      <c r="D7" s="9"/>
      <c r="E7" s="9"/>
      <c r="F7" s="9"/>
      <c r="G7" s="9"/>
    </row>
    <row r="8" spans="1:8" x14ac:dyDescent="0.25">
      <c r="A8" s="10" t="s">
        <v>13</v>
      </c>
      <c r="B8" s="9"/>
      <c r="C8" s="9"/>
      <c r="D8" s="9"/>
      <c r="E8" s="9"/>
      <c r="F8" s="9"/>
      <c r="G8" s="9"/>
    </row>
    <row r="10" spans="1:8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  <c r="H10" s="1" t="s">
        <v>21</v>
      </c>
    </row>
    <row r="11" spans="1:8" x14ac:dyDescent="0.25">
      <c r="A11" s="2">
        <v>31</v>
      </c>
      <c r="B11" s="2" t="s">
        <v>22</v>
      </c>
      <c r="C11" s="4">
        <v>1</v>
      </c>
      <c r="D11" s="6" t="s">
        <v>50</v>
      </c>
      <c r="E11" s="7" t="s">
        <v>24</v>
      </c>
      <c r="F11" s="3">
        <v>60000</v>
      </c>
      <c r="G11" s="5" t="s">
        <v>24</v>
      </c>
      <c r="H11" s="3" t="str">
        <f>IF(G11 &lt;&gt; "", IFERROR((F11 - (G11 * (F11 / 100))) * C11, 0), "")</f>
        <v/>
      </c>
    </row>
    <row r="12" spans="1:8" x14ac:dyDescent="0.25">
      <c r="H12" s="3">
        <f>SUM(H9:H11)</f>
        <v>0</v>
      </c>
    </row>
    <row r="14" spans="1:8" x14ac:dyDescent="0.25">
      <c r="A14" s="18" t="s">
        <v>61</v>
      </c>
      <c r="B14" s="9"/>
      <c r="C14" s="9"/>
      <c r="D14" s="9"/>
      <c r="E14" s="18" t="s">
        <v>62</v>
      </c>
      <c r="F14" s="9"/>
      <c r="G14" s="9"/>
    </row>
    <row r="16" spans="1:8" x14ac:dyDescent="0.25">
      <c r="A16" s="18" t="s">
        <v>63</v>
      </c>
      <c r="B16" s="9"/>
      <c r="C16" s="9"/>
      <c r="D16" s="9"/>
      <c r="E16" s="18" t="s">
        <v>64</v>
      </c>
      <c r="F16" s="9"/>
      <c r="G16" s="9"/>
    </row>
    <row r="18" spans="3:7" x14ac:dyDescent="0.25">
      <c r="C18" s="18" t="s">
        <v>65</v>
      </c>
      <c r="D18" s="9"/>
      <c r="E18" s="18" t="s">
        <v>66</v>
      </c>
      <c r="F18" s="9"/>
      <c r="G18" s="9"/>
    </row>
    <row r="22" spans="3:7" x14ac:dyDescent="0.25">
      <c r="C22" s="19" t="s">
        <v>67</v>
      </c>
      <c r="D22" s="19"/>
      <c r="E22" s="19"/>
      <c r="F22" s="19"/>
    </row>
  </sheetData>
  <sheetProtection password="9984" sheet="1" formatCells="0" formatColumns="0" formatRows="0" insertColumns="0" insertRows="0" insertHyperlinks="0" deleteColumns="0" deleteRows="0" sort="0" autoFilter="0" pivotTables="0"/>
  <mergeCells count="11">
    <mergeCell ref="A16:D16"/>
    <mergeCell ref="E16:G16"/>
    <mergeCell ref="C18:D18"/>
    <mergeCell ref="E18:G18"/>
    <mergeCell ref="C22:F22"/>
    <mergeCell ref="D2:G2"/>
    <mergeCell ref="D3:G3"/>
    <mergeCell ref="A7:G7"/>
    <mergeCell ref="A8:G8"/>
    <mergeCell ref="A14:D14"/>
    <mergeCell ref="E14:G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Lote-1</vt:lpstr>
      <vt:lpstr>Lote-2</vt:lpstr>
      <vt:lpstr>Lote-3</vt:lpstr>
      <vt:lpstr>Lote-4</vt:lpstr>
      <vt:lpstr>Lote-5</vt:lpstr>
      <vt:lpstr>Lote-6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2026-04-08T11:44:50Z</dcterms:created>
  <dcterms:modified xsi:type="dcterms:W3CDTF">2026-04-08T11:49:08Z</dcterms:modified>
</cp:coreProperties>
</file>